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Ilka\OneDrive - MROSP\Ilka\"/>
    </mc:Choice>
  </mc:AlternateContent>
  <xr:revisionPtr revIDLastSave="0" documentId="13_ncr:1_{8BD595E1-0403-4705-BBFE-FB07C51ED1FE}" xr6:coauthVersionLast="47" xr6:coauthVersionMax="47" xr10:uidLastSave="{00000000-0000-0000-0000-000000000000}"/>
  <bookViews>
    <workbookView xWindow="-120" yWindow="-120" windowWidth="29040" windowHeight="15720" activeTab="4" xr2:uid="{2D16E3E3-FEE6-41E5-8E02-93757C6E2261}"/>
  </bookViews>
  <sheets>
    <sheet name="TRAVANJ 2024." sheetId="1" r:id="rId1"/>
    <sheet name="SVIBANJ 2024." sheetId="2" r:id="rId2"/>
    <sheet name="LIPANJ 2024." sheetId="3" r:id="rId3"/>
    <sheet name="SRPANJ 2024." sheetId="4" r:id="rId4"/>
    <sheet name="KOLOVOZ 2024."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5" l="1"/>
  <c r="A25" i="4"/>
  <c r="A28" i="3"/>
  <c r="A22" i="2"/>
  <c r="A21" i="2"/>
  <c r="A19" i="2"/>
  <c r="A18" i="2"/>
  <c r="A17" i="2"/>
  <c r="A24" i="2" s="1"/>
  <c r="A15" i="1"/>
</calcChain>
</file>

<file path=xl/sharedStrings.xml><?xml version="1.0" encoding="utf-8"?>
<sst xmlns="http://schemas.openxmlformats.org/spreadsheetml/2006/main" count="149" uniqueCount="50">
  <si>
    <t>INFORMACIJE O TROŠENJU SREDSTAVA</t>
  </si>
  <si>
    <t>ZA TRAVANJ 2024. GODINE</t>
  </si>
  <si>
    <t>Sukladno Naputku o okvirnom sadržaju, minimalnom skupu podataka te načinu javne objave informacija o trošenju sredstava na mrežnim stranicama jedinica lokalne i područne (regionalne) samouprave te proračunskih i izvanproračunskih korisnika državnog proračuna i jedinica lokalne i područne (regionalne) samouprave (Narodne novine 59/23), Ministarstvo financija će, sukladno članku 6. stavku 4. Naputka objavljivati na svojim mrežnim stranicama isključivo isplate s jedinstvenog računa državnog proračuna koje se izvršavaju izravno na račune krajnjih primatelja. Sve ostale isplate, proračunski korisnik Akademija socijalne skrbi objavljuje,sukladno Naputku, trenutno na mrežnim stranicama Ministarstva rada, mirovinskog sustava, obitelji i socijalne politike.</t>
  </si>
  <si>
    <t>OBVEZNIK: AKADEMIJA SOCIJALNE SKRBI</t>
  </si>
  <si>
    <t>Isplaćeni iznos</t>
  </si>
  <si>
    <t xml:space="preserve">                                Vrsta rashoda i izdatka</t>
  </si>
  <si>
    <t>Bruto plaće (ukupni iznos bez bolovanja na teret HZZO)</t>
  </si>
  <si>
    <t>Ostali rashodi za zaposlene</t>
  </si>
  <si>
    <t>Doprinos na bruto</t>
  </si>
  <si>
    <t>Naknade za prijevoz, za rad na terenu i odvojeni život</t>
  </si>
  <si>
    <t xml:space="preserve">                                Ukupno za travanj 2024. </t>
  </si>
  <si>
    <t>INFORMACIJA O TROŠENJU SREDSTAVA</t>
  </si>
  <si>
    <t>ZA SVIBANJ 2024. GODINE</t>
  </si>
  <si>
    <t>Plaće za prekovremeni rad</t>
  </si>
  <si>
    <t>Službena putovanja</t>
  </si>
  <si>
    <t>Stručno usavršavanje zaposlenika</t>
  </si>
  <si>
    <t>Uredski materijal i ostali materijalni rashodi</t>
  </si>
  <si>
    <t>Usluge telefona, pošte i prijevoza</t>
  </si>
  <si>
    <t>Zakupnine i najamnine</t>
  </si>
  <si>
    <t>Ostale usluge</t>
  </si>
  <si>
    <t>Naknade za rad predstavničkih i izvršnih tijela, povjerenstva i slično</t>
  </si>
  <si>
    <t>Pristojbe i naknade</t>
  </si>
  <si>
    <t>Uredska oprema i namještaj</t>
  </si>
  <si>
    <t xml:space="preserve">                                Ukupno za svibanj</t>
  </si>
  <si>
    <t>Naziv primatelja</t>
  </si>
  <si>
    <t>OIB primatelja</t>
  </si>
  <si>
    <t>Sjedište primatelja</t>
  </si>
  <si>
    <t>Način objave isplaćenog iznosa</t>
  </si>
  <si>
    <t>Vrsta rashoda i izdatka</t>
  </si>
  <si>
    <t>MARTINA PERIĆ</t>
  </si>
  <si>
    <t>GDPR</t>
  </si>
  <si>
    <t>3237 Intelektualne i osobne usluge (podatak o iznosu isplate sadržava, osim neto iznosa koji je isplaćen fizičkoj osobi, i isplaćeni porez na dohodak i doprinose (za mirovinsko i obvezno zdravstveno osiguranje) primateljima javnih davanja.)</t>
  </si>
  <si>
    <t>ZA LIPANJ 2024. GODINE</t>
  </si>
  <si>
    <t>Sitni inventar</t>
  </si>
  <si>
    <t>Usluge promidžbe i informiranja</t>
  </si>
  <si>
    <t>Naknada troškova osobama izvan radnog odnosa</t>
  </si>
  <si>
    <t>Reprezentacija</t>
  </si>
  <si>
    <t xml:space="preserve">                                Ukupno za lipanj</t>
  </si>
  <si>
    <t>IVA TADIĆ</t>
  </si>
  <si>
    <t>ZA SRPANJ 2024. GODINE</t>
  </si>
  <si>
    <t xml:space="preserve">                                Ukupno za srpanj</t>
  </si>
  <si>
    <t>Energija</t>
  </si>
  <si>
    <t>Intelektualne i osobne usluge</t>
  </si>
  <si>
    <t>DUNJA LAKUŠ</t>
  </si>
  <si>
    <t>IVAN TANTA</t>
  </si>
  <si>
    <t>ZA KOLOVOZ 2024. GODINE</t>
  </si>
  <si>
    <t>Računalne usluge</t>
  </si>
  <si>
    <t>Ostali nespomenuti rashodi poslovanja</t>
  </si>
  <si>
    <t xml:space="preserve">                                Ukupno za kolovoz</t>
  </si>
  <si>
    <t>Zatezne kamate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</si>
</sst>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Aptos Narrow"/>
      <family val="2"/>
      <charset val="238"/>
      <scheme val="minor"/>
    </font>
    <font>
      <sz val="11"/>
      <color theme="1"/>
      <name val="Aptos Narrow"/>
      <family val="2"/>
      <charset val="238"/>
      <scheme val="minor"/>
    </font>
    <font>
      <b/>
      <sz val="10"/>
      <color theme="1"/>
      <name val="Arial"/>
      <family val="2"/>
      <charset val="238"/>
    </font>
    <font>
      <sz val="10"/>
      <color theme="1"/>
      <name val="Arial"/>
      <family val="2"/>
      <charset val="238"/>
    </font>
    <font>
      <b/>
      <i/>
      <sz val="10"/>
      <color theme="1"/>
      <name val="Arial"/>
      <family val="2"/>
      <charset val="238"/>
    </font>
    <font>
      <sz val="11"/>
      <color theme="1"/>
      <name val="Aptos Narrow"/>
      <family val="2"/>
      <scheme val="minor"/>
    </font>
    <font>
      <sz val="9"/>
      <color rgb="FF000000"/>
      <name val="Arial"/>
      <family val="2"/>
    </font>
    <font>
      <sz val="8"/>
      <color theme="1"/>
      <name val="Arial"/>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5" fillId="0" borderId="0"/>
  </cellStyleXfs>
  <cellXfs count="54">
    <xf numFmtId="0" fontId="0" fillId="0" borderId="0" xfId="0"/>
    <xf numFmtId="0" fontId="3" fillId="0" borderId="0" xfId="0" applyFont="1" applyAlignment="1">
      <alignment horizontal="left"/>
    </xf>
    <xf numFmtId="0" fontId="2" fillId="0" borderId="0" xfId="0" applyFont="1"/>
    <xf numFmtId="0" fontId="3" fillId="0" borderId="0" xfId="0" applyFont="1"/>
    <xf numFmtId="0" fontId="2" fillId="0" borderId="1" xfId="0" applyFont="1" applyBorder="1" applyAlignment="1">
      <alignment horizontal="center"/>
    </xf>
    <xf numFmtId="43" fontId="0" fillId="0" borderId="1" xfId="1" applyFont="1" applyBorder="1" applyAlignment="1">
      <alignment horizontal="left" vertical="center"/>
    </xf>
    <xf numFmtId="0" fontId="3" fillId="0" borderId="1" xfId="0" applyFont="1" applyBorder="1" applyAlignment="1">
      <alignment horizontal="center"/>
    </xf>
    <xf numFmtId="43" fontId="0" fillId="0" borderId="1" xfId="1" applyFont="1" applyBorder="1" applyAlignment="1">
      <alignment horizontal="center"/>
    </xf>
    <xf numFmtId="43" fontId="4" fillId="0" borderId="1" xfId="1" applyFont="1" applyBorder="1" applyAlignment="1">
      <alignment horizontal="center"/>
    </xf>
    <xf numFmtId="0" fontId="2" fillId="0" borderId="0" xfId="2" applyFont="1"/>
    <xf numFmtId="0" fontId="3" fillId="0" borderId="0" xfId="2" applyFont="1"/>
    <xf numFmtId="0" fontId="2" fillId="0" borderId="1" xfId="2" applyFont="1" applyBorder="1" applyAlignment="1">
      <alignment horizontal="center"/>
    </xf>
    <xf numFmtId="4" fontId="0" fillId="0" borderId="5" xfId="0" applyNumberFormat="1" applyBorder="1"/>
    <xf numFmtId="0" fontId="3" fillId="0" borderId="1" xfId="2" applyFont="1" applyBorder="1" applyAlignment="1">
      <alignment horizontal="center"/>
    </xf>
    <xf numFmtId="0" fontId="3" fillId="0" borderId="1" xfId="2" applyFont="1" applyBorder="1"/>
    <xf numFmtId="2" fontId="0" fillId="0" borderId="5" xfId="0" applyNumberFormat="1" applyBorder="1"/>
    <xf numFmtId="0" fontId="0" fillId="0" borderId="5" xfId="0" applyBorder="1"/>
    <xf numFmtId="0" fontId="3" fillId="0" borderId="2" xfId="2" applyFont="1" applyBorder="1"/>
    <xf numFmtId="0" fontId="3" fillId="0" borderId="3" xfId="2" applyFont="1" applyBorder="1"/>
    <xf numFmtId="0" fontId="3" fillId="0" borderId="4" xfId="2" applyFont="1" applyBorder="1"/>
    <xf numFmtId="4" fontId="3" fillId="0" borderId="1" xfId="2" applyNumberFormat="1" applyFont="1" applyBorder="1"/>
    <xf numFmtId="4" fontId="4" fillId="0" borderId="1" xfId="2" applyNumberFormat="1" applyFont="1" applyBorder="1"/>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6" fillId="0" borderId="1" xfId="2" applyFont="1" applyBorder="1" applyAlignment="1">
      <alignment vertical="center"/>
    </xf>
    <xf numFmtId="0" fontId="5" fillId="0" borderId="1" xfId="2" applyBorder="1" applyAlignment="1">
      <alignment horizontal="center" vertical="center"/>
    </xf>
    <xf numFmtId="0" fontId="7" fillId="0" borderId="1" xfId="2" applyFont="1" applyBorder="1" applyAlignment="1">
      <alignment vertical="center" wrapText="1"/>
    </xf>
    <xf numFmtId="2" fontId="6" fillId="0" borderId="1" xfId="2" applyNumberFormat="1" applyFont="1" applyBorder="1" applyAlignment="1">
      <alignment horizontal="center" vertical="center"/>
    </xf>
    <xf numFmtId="0" fontId="3" fillId="0" borderId="2" xfId="2" applyFont="1" applyBorder="1" applyAlignment="1">
      <alignment horizontal="left"/>
    </xf>
    <xf numFmtId="0" fontId="3" fillId="0" borderId="3" xfId="2" applyFont="1" applyBorder="1" applyAlignment="1">
      <alignment horizontal="left"/>
    </xf>
    <xf numFmtId="0" fontId="3" fillId="0" borderId="4" xfId="2" applyFont="1" applyBorder="1" applyAlignment="1">
      <alignment horizontal="left"/>
    </xf>
    <xf numFmtId="4" fontId="3" fillId="0" borderId="0" xfId="2" applyNumberFormat="1" applyFont="1"/>
    <xf numFmtId="2" fontId="6" fillId="0" borderId="1" xfId="2" applyNumberFormat="1" applyFont="1" applyBorder="1" applyAlignment="1">
      <alignment horizontal="right" vertical="center"/>
    </xf>
    <xf numFmtId="4" fontId="0" fillId="0" borderId="0" xfId="0" applyNumberFormat="1"/>
    <xf numFmtId="0" fontId="4" fillId="0" borderId="1" xfId="0" applyFont="1" applyBorder="1" applyAlignment="1">
      <alignment horizontal="left"/>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xf>
    <xf numFmtId="0" fontId="2" fillId="0" borderId="2" xfId="0" applyFont="1" applyBorder="1"/>
    <xf numFmtId="0" fontId="2" fillId="0" borderId="3" xfId="0" applyFont="1" applyBorder="1"/>
    <xf numFmtId="0" fontId="2" fillId="0" borderId="4" xfId="0" applyFont="1" applyBorder="1"/>
    <xf numFmtId="0" fontId="3" fillId="0" borderId="1" xfId="0" applyFont="1" applyBorder="1"/>
    <xf numFmtId="0" fontId="3" fillId="0" borderId="1" xfId="2" applyFont="1" applyBorder="1"/>
    <xf numFmtId="0" fontId="4" fillId="0" borderId="1" xfId="2" applyFont="1" applyBorder="1" applyAlignment="1">
      <alignment horizontal="left"/>
    </xf>
    <xf numFmtId="0" fontId="3" fillId="0" borderId="2" xfId="2" applyFont="1" applyBorder="1" applyAlignment="1">
      <alignment horizontal="left"/>
    </xf>
    <xf numFmtId="0" fontId="3" fillId="0" borderId="3" xfId="2" applyFont="1" applyBorder="1" applyAlignment="1">
      <alignment horizontal="left"/>
    </xf>
    <xf numFmtId="0" fontId="3" fillId="0" borderId="4" xfId="2" applyFont="1" applyBorder="1" applyAlignment="1">
      <alignment horizontal="left"/>
    </xf>
    <xf numFmtId="0" fontId="2" fillId="0" borderId="0" xfId="2" applyFont="1" applyAlignment="1">
      <alignment horizontal="center"/>
    </xf>
    <xf numFmtId="0" fontId="2" fillId="0" borderId="0" xfId="2" applyFont="1" applyAlignment="1">
      <alignment horizontal="left"/>
    </xf>
    <xf numFmtId="0" fontId="3" fillId="0" borderId="0" xfId="2" applyFont="1" applyAlignment="1">
      <alignment horizontal="left"/>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3" fillId="0" borderId="6" xfId="2" applyFont="1" applyBorder="1"/>
  </cellXfs>
  <cellStyles count="3">
    <cellStyle name="Normalno" xfId="0" builtinId="0"/>
    <cellStyle name="Normalno 2" xfId="2" xr:uid="{2AEE7799-A994-44FF-9A1E-30FA689109CA}"/>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D777-ED73-41D5-8EA8-18AC6E519EA2}">
  <dimension ref="A1:E15"/>
  <sheetViews>
    <sheetView workbookViewId="0">
      <selection activeCell="A5" sqref="A5:E5"/>
    </sheetView>
  </sheetViews>
  <sheetFormatPr defaultRowHeight="15" x14ac:dyDescent="0.25"/>
  <cols>
    <col min="1" max="1" width="21.7109375" customWidth="1"/>
    <col min="2" max="2" width="9.5703125" customWidth="1"/>
    <col min="3" max="4" width="18.140625" customWidth="1"/>
    <col min="5" max="5" width="36.42578125" customWidth="1"/>
  </cols>
  <sheetData>
    <row r="1" spans="1:5" x14ac:dyDescent="0.25">
      <c r="A1" s="35" t="s">
        <v>0</v>
      </c>
      <c r="B1" s="35"/>
      <c r="C1" s="35"/>
      <c r="D1" s="35"/>
      <c r="E1" s="35"/>
    </row>
    <row r="2" spans="1:5" x14ac:dyDescent="0.25">
      <c r="A2" s="35" t="s">
        <v>1</v>
      </c>
      <c r="B2" s="35"/>
      <c r="C2" s="35"/>
      <c r="D2" s="35"/>
      <c r="E2" s="35"/>
    </row>
    <row r="3" spans="1:5" x14ac:dyDescent="0.25">
      <c r="A3" s="35"/>
      <c r="B3" s="35"/>
      <c r="C3" s="35"/>
      <c r="D3" s="35"/>
      <c r="E3" s="35"/>
    </row>
    <row r="4" spans="1:5" x14ac:dyDescent="0.25">
      <c r="A4" s="35"/>
      <c r="B4" s="35"/>
      <c r="C4" s="35"/>
      <c r="D4" s="35"/>
      <c r="E4" s="35"/>
    </row>
    <row r="5" spans="1:5" ht="92.25" customHeight="1" x14ac:dyDescent="0.25">
      <c r="A5" s="36" t="s">
        <v>2</v>
      </c>
      <c r="B5" s="36"/>
      <c r="C5" s="36"/>
      <c r="D5" s="36"/>
      <c r="E5" s="36"/>
    </row>
    <row r="6" spans="1:5" x14ac:dyDescent="0.25">
      <c r="A6" s="37"/>
      <c r="B6" s="37"/>
      <c r="C6" s="37"/>
      <c r="D6" s="37"/>
      <c r="E6" s="37"/>
    </row>
    <row r="7" spans="1:5" x14ac:dyDescent="0.25">
      <c r="A7" s="1"/>
      <c r="B7" s="1"/>
      <c r="C7" s="1"/>
      <c r="D7" s="1"/>
      <c r="E7" s="1"/>
    </row>
    <row r="8" spans="1:5" x14ac:dyDescent="0.25">
      <c r="A8" s="2" t="s">
        <v>3</v>
      </c>
      <c r="B8" s="3"/>
      <c r="C8" s="3"/>
      <c r="D8" s="3"/>
      <c r="E8" s="3"/>
    </row>
    <row r="9" spans="1:5" x14ac:dyDescent="0.25">
      <c r="A9" s="3"/>
      <c r="B9" s="3"/>
      <c r="C9" s="3"/>
      <c r="D9" s="3"/>
      <c r="E9" s="3"/>
    </row>
    <row r="10" spans="1:5" x14ac:dyDescent="0.25">
      <c r="A10" s="4" t="s">
        <v>4</v>
      </c>
      <c r="B10" s="38" t="s">
        <v>5</v>
      </c>
      <c r="C10" s="39"/>
      <c r="D10" s="39"/>
      <c r="E10" s="40"/>
    </row>
    <row r="11" spans="1:5" x14ac:dyDescent="0.25">
      <c r="A11" s="5">
        <v>4102.47</v>
      </c>
      <c r="B11" s="6">
        <v>3111</v>
      </c>
      <c r="C11" s="41" t="s">
        <v>6</v>
      </c>
      <c r="D11" s="41"/>
      <c r="E11" s="41"/>
    </row>
    <row r="12" spans="1:5" x14ac:dyDescent="0.25">
      <c r="A12" s="7">
        <v>100</v>
      </c>
      <c r="B12" s="6">
        <v>3121</v>
      </c>
      <c r="C12" s="41" t="s">
        <v>7</v>
      </c>
      <c r="D12" s="41"/>
      <c r="E12" s="41"/>
    </row>
    <row r="13" spans="1:5" x14ac:dyDescent="0.25">
      <c r="A13" s="7">
        <v>676.91</v>
      </c>
      <c r="B13" s="6">
        <v>3132</v>
      </c>
      <c r="C13" s="41" t="s">
        <v>8</v>
      </c>
      <c r="D13" s="41"/>
      <c r="E13" s="41"/>
    </row>
    <row r="14" spans="1:5" x14ac:dyDescent="0.25">
      <c r="A14" s="7">
        <v>97.29</v>
      </c>
      <c r="B14" s="6">
        <v>3212</v>
      </c>
      <c r="C14" s="41" t="s">
        <v>9</v>
      </c>
      <c r="D14" s="41"/>
      <c r="E14" s="41"/>
    </row>
    <row r="15" spans="1:5" x14ac:dyDescent="0.25">
      <c r="A15" s="8">
        <f>SUM(A11:A14)</f>
        <v>4976.67</v>
      </c>
      <c r="B15" s="34" t="s">
        <v>10</v>
      </c>
      <c r="C15" s="34"/>
      <c r="D15" s="34"/>
      <c r="E15" s="34"/>
    </row>
  </sheetData>
  <mergeCells count="12">
    <mergeCell ref="B15:E15"/>
    <mergeCell ref="A1:E1"/>
    <mergeCell ref="A2:E2"/>
    <mergeCell ref="A3:E3"/>
    <mergeCell ref="A4:E4"/>
    <mergeCell ref="A5:E5"/>
    <mergeCell ref="A6:E6"/>
    <mergeCell ref="B10:E10"/>
    <mergeCell ref="C11:E11"/>
    <mergeCell ref="C12:E12"/>
    <mergeCell ref="C13:E13"/>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712F-4816-4FD8-AC42-9B7A9D6453F8}">
  <dimension ref="A1:E29"/>
  <sheetViews>
    <sheetView topLeftCell="A4" workbookViewId="0">
      <selection activeCell="A6" sqref="A6:E6"/>
    </sheetView>
  </sheetViews>
  <sheetFormatPr defaultColWidth="21.7109375" defaultRowHeight="15" x14ac:dyDescent="0.25"/>
  <cols>
    <col min="2" max="2" width="9.5703125" customWidth="1"/>
    <col min="3" max="4" width="18.140625" customWidth="1"/>
    <col min="5" max="5" width="36.42578125" customWidth="1"/>
  </cols>
  <sheetData>
    <row r="1" spans="1:5" x14ac:dyDescent="0.25">
      <c r="A1" s="47" t="s">
        <v>11</v>
      </c>
      <c r="B1" s="47"/>
      <c r="C1" s="47"/>
      <c r="D1" s="47"/>
      <c r="E1" s="47"/>
    </row>
    <row r="2" spans="1:5" x14ac:dyDescent="0.25">
      <c r="A2" s="47" t="s">
        <v>12</v>
      </c>
      <c r="B2" s="47"/>
      <c r="C2" s="47"/>
      <c r="D2" s="47"/>
      <c r="E2" s="47"/>
    </row>
    <row r="3" spans="1:5" x14ac:dyDescent="0.25">
      <c r="A3" s="47"/>
      <c r="B3" s="47"/>
      <c r="C3" s="47"/>
      <c r="D3" s="47"/>
      <c r="E3" s="47"/>
    </row>
    <row r="4" spans="1:5" x14ac:dyDescent="0.25">
      <c r="A4" s="48" t="s">
        <v>3</v>
      </c>
      <c r="B4" s="48"/>
      <c r="C4" s="48"/>
      <c r="D4" s="48"/>
      <c r="E4" s="48"/>
    </row>
    <row r="5" spans="1:5" x14ac:dyDescent="0.25">
      <c r="A5" s="47"/>
      <c r="B5" s="47"/>
      <c r="C5" s="47"/>
      <c r="D5" s="47"/>
      <c r="E5" s="47"/>
    </row>
    <row r="6" spans="1:5" ht="96.75" customHeight="1" x14ac:dyDescent="0.25">
      <c r="A6" s="36" t="s">
        <v>2</v>
      </c>
      <c r="B6" s="36"/>
      <c r="C6" s="36"/>
      <c r="D6" s="36"/>
      <c r="E6" s="36"/>
    </row>
    <row r="7" spans="1:5" x14ac:dyDescent="0.25">
      <c r="A7" s="49"/>
      <c r="B7" s="49"/>
      <c r="C7" s="49"/>
      <c r="D7" s="49"/>
      <c r="E7" s="49"/>
    </row>
    <row r="8" spans="1:5" x14ac:dyDescent="0.25">
      <c r="A8" s="9" t="s">
        <v>3</v>
      </c>
      <c r="B8" s="10"/>
      <c r="C8" s="10"/>
      <c r="D8" s="10"/>
      <c r="E8" s="10"/>
    </row>
    <row r="9" spans="1:5" x14ac:dyDescent="0.25">
      <c r="A9" s="10"/>
      <c r="B9" s="10"/>
      <c r="C9" s="10"/>
      <c r="D9" s="10"/>
      <c r="E9" s="10"/>
    </row>
    <row r="10" spans="1:5" x14ac:dyDescent="0.25">
      <c r="A10" s="11" t="s">
        <v>4</v>
      </c>
      <c r="B10" s="50" t="s">
        <v>5</v>
      </c>
      <c r="C10" s="51"/>
      <c r="D10" s="51"/>
      <c r="E10" s="52"/>
    </row>
    <row r="11" spans="1:5" x14ac:dyDescent="0.25">
      <c r="A11" s="12">
        <v>25763.91</v>
      </c>
      <c r="B11" s="13">
        <v>3111</v>
      </c>
      <c r="C11" s="42" t="s">
        <v>6</v>
      </c>
      <c r="D11" s="42"/>
      <c r="E11" s="42"/>
    </row>
    <row r="12" spans="1:5" x14ac:dyDescent="0.25">
      <c r="A12" s="15">
        <v>179.8</v>
      </c>
      <c r="B12" s="13">
        <v>3113</v>
      </c>
      <c r="C12" s="42" t="s">
        <v>13</v>
      </c>
      <c r="D12" s="42"/>
      <c r="E12" s="42"/>
    </row>
    <row r="13" spans="1:5" x14ac:dyDescent="0.25">
      <c r="A13" s="12">
        <v>4293.6499999999996</v>
      </c>
      <c r="B13" s="13">
        <v>3132</v>
      </c>
      <c r="C13" s="42" t="s">
        <v>8</v>
      </c>
      <c r="D13" s="42"/>
      <c r="E13" s="42"/>
    </row>
    <row r="14" spans="1:5" x14ac:dyDescent="0.25">
      <c r="A14" s="16">
        <v>279.99</v>
      </c>
      <c r="B14" s="13">
        <v>3211</v>
      </c>
      <c r="C14" s="42" t="s">
        <v>14</v>
      </c>
      <c r="D14" s="42"/>
      <c r="E14" s="42"/>
    </row>
    <row r="15" spans="1:5" x14ac:dyDescent="0.25">
      <c r="A15" s="16">
        <v>583.14</v>
      </c>
      <c r="B15" s="13">
        <v>3212</v>
      </c>
      <c r="C15" s="42" t="s">
        <v>9</v>
      </c>
      <c r="D15" s="42"/>
      <c r="E15" s="42"/>
    </row>
    <row r="16" spans="1:5" x14ac:dyDescent="0.25">
      <c r="A16" s="16">
        <v>230</v>
      </c>
      <c r="B16" s="13">
        <v>3213</v>
      </c>
      <c r="C16" s="14" t="s">
        <v>15</v>
      </c>
      <c r="D16" s="14"/>
      <c r="E16" s="14"/>
    </row>
    <row r="17" spans="1:5" x14ac:dyDescent="0.25">
      <c r="A17" s="16">
        <f>270+361.42+260+40.14</f>
        <v>931.56000000000006</v>
      </c>
      <c r="B17" s="13">
        <v>3221</v>
      </c>
      <c r="C17" s="44" t="s">
        <v>16</v>
      </c>
      <c r="D17" s="45"/>
      <c r="E17" s="46"/>
    </row>
    <row r="18" spans="1:5" x14ac:dyDescent="0.25">
      <c r="A18" s="16">
        <f>36.49+64.52+148.83+200+16.08</f>
        <v>465.92</v>
      </c>
      <c r="B18" s="13">
        <v>3231</v>
      </c>
      <c r="C18" s="42" t="s">
        <v>17</v>
      </c>
      <c r="D18" s="42"/>
      <c r="E18" s="42"/>
    </row>
    <row r="19" spans="1:5" x14ac:dyDescent="0.25">
      <c r="A19" s="12">
        <f>4375+4375+1727.46+4375+1712.4</f>
        <v>16564.86</v>
      </c>
      <c r="B19" s="13">
        <v>3235</v>
      </c>
      <c r="C19" s="17" t="s">
        <v>18</v>
      </c>
      <c r="D19" s="18"/>
      <c r="E19" s="19"/>
    </row>
    <row r="20" spans="1:5" x14ac:dyDescent="0.25">
      <c r="A20" s="20">
        <v>610</v>
      </c>
      <c r="B20" s="13">
        <v>3239</v>
      </c>
      <c r="C20" s="44" t="s">
        <v>19</v>
      </c>
      <c r="D20" s="45"/>
      <c r="E20" s="46"/>
    </row>
    <row r="21" spans="1:5" x14ac:dyDescent="0.25">
      <c r="A21" s="20">
        <f>14829.52+660.37</f>
        <v>15489.890000000001</v>
      </c>
      <c r="B21" s="13">
        <v>3291</v>
      </c>
      <c r="C21" s="42" t="s">
        <v>20</v>
      </c>
      <c r="D21" s="42"/>
      <c r="E21" s="42"/>
    </row>
    <row r="22" spans="1:5" x14ac:dyDescent="0.25">
      <c r="A22" s="16">
        <f>207.81+166.25</f>
        <v>374.06</v>
      </c>
      <c r="B22" s="13">
        <v>3295</v>
      </c>
      <c r="C22" s="42" t="s">
        <v>21</v>
      </c>
      <c r="D22" s="42"/>
      <c r="E22" s="42"/>
    </row>
    <row r="23" spans="1:5" x14ac:dyDescent="0.25">
      <c r="A23" s="12">
        <v>16461.25</v>
      </c>
      <c r="B23" s="13">
        <v>4221</v>
      </c>
      <c r="C23" s="42" t="s">
        <v>22</v>
      </c>
      <c r="D23" s="42"/>
      <c r="E23" s="42"/>
    </row>
    <row r="24" spans="1:5" x14ac:dyDescent="0.25">
      <c r="A24" s="21">
        <f>SUM(A11:A23)</f>
        <v>82228.03</v>
      </c>
      <c r="B24" s="43" t="s">
        <v>23</v>
      </c>
      <c r="C24" s="43"/>
      <c r="D24" s="43"/>
      <c r="E24" s="43"/>
    </row>
    <row r="27" spans="1:5" ht="25.5" x14ac:dyDescent="0.25">
      <c r="A27" s="22" t="s">
        <v>24</v>
      </c>
      <c r="B27" s="22" t="s">
        <v>25</v>
      </c>
      <c r="C27" s="22" t="s">
        <v>26</v>
      </c>
      <c r="D27" s="23" t="s">
        <v>27</v>
      </c>
      <c r="E27" s="22" t="s">
        <v>28</v>
      </c>
    </row>
    <row r="28" spans="1:5" ht="67.5" x14ac:dyDescent="0.25">
      <c r="A28" s="24" t="s">
        <v>29</v>
      </c>
      <c r="B28" s="25" t="s">
        <v>30</v>
      </c>
      <c r="C28" s="25" t="s">
        <v>30</v>
      </c>
      <c r="D28" s="27">
        <v>406.49</v>
      </c>
      <c r="E28" s="26" t="s">
        <v>31</v>
      </c>
    </row>
    <row r="29" spans="1:5" ht="64.5" customHeight="1" x14ac:dyDescent="0.25"/>
  </sheetData>
  <mergeCells count="20">
    <mergeCell ref="C14:E14"/>
    <mergeCell ref="A1:E1"/>
    <mergeCell ref="A2:E2"/>
    <mergeCell ref="A3:E3"/>
    <mergeCell ref="A4:E4"/>
    <mergeCell ref="A5:E5"/>
    <mergeCell ref="A6:E6"/>
    <mergeCell ref="A7:E7"/>
    <mergeCell ref="B10:E10"/>
    <mergeCell ref="C11:E11"/>
    <mergeCell ref="C12:E12"/>
    <mergeCell ref="C13:E13"/>
    <mergeCell ref="C23:E23"/>
    <mergeCell ref="B24:E24"/>
    <mergeCell ref="C15:E15"/>
    <mergeCell ref="C17:E17"/>
    <mergeCell ref="C18:E18"/>
    <mergeCell ref="C20:E20"/>
    <mergeCell ref="C21:E21"/>
    <mergeCell ref="C22:E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6CDB5-1D1C-4886-99D1-A4383586DBDD}">
  <dimension ref="A1:E33"/>
  <sheetViews>
    <sheetView topLeftCell="A6" workbookViewId="0">
      <selection activeCell="D32" sqref="D32:D33"/>
    </sheetView>
  </sheetViews>
  <sheetFormatPr defaultRowHeight="15" x14ac:dyDescent="0.25"/>
  <cols>
    <col min="1" max="1" width="20" customWidth="1"/>
    <col min="2" max="2" width="13" customWidth="1"/>
    <col min="3" max="3" width="16.85546875" customWidth="1"/>
    <col min="4" max="4" width="13.28515625" customWidth="1"/>
    <col min="5" max="5" width="40.28515625" customWidth="1"/>
  </cols>
  <sheetData>
    <row r="1" spans="1:5" x14ac:dyDescent="0.25">
      <c r="A1" s="47" t="s">
        <v>11</v>
      </c>
      <c r="B1" s="47"/>
      <c r="C1" s="47"/>
      <c r="D1" s="47"/>
      <c r="E1" s="47"/>
    </row>
    <row r="2" spans="1:5" x14ac:dyDescent="0.25">
      <c r="A2" s="47" t="s">
        <v>32</v>
      </c>
      <c r="B2" s="47"/>
      <c r="C2" s="47"/>
      <c r="D2" s="47"/>
      <c r="E2" s="47"/>
    </row>
    <row r="3" spans="1:5" x14ac:dyDescent="0.25">
      <c r="A3" s="47"/>
      <c r="B3" s="47"/>
      <c r="C3" s="47"/>
      <c r="D3" s="47"/>
      <c r="E3" s="47"/>
    </row>
    <row r="4" spans="1:5" x14ac:dyDescent="0.25">
      <c r="A4" s="48" t="s">
        <v>3</v>
      </c>
      <c r="B4" s="48"/>
      <c r="C4" s="48"/>
      <c r="D4" s="48"/>
      <c r="E4" s="48"/>
    </row>
    <row r="5" spans="1:5" x14ac:dyDescent="0.25">
      <c r="A5" s="47"/>
      <c r="B5" s="47"/>
      <c r="C5" s="47"/>
      <c r="D5" s="47"/>
      <c r="E5" s="47"/>
    </row>
    <row r="6" spans="1:5" ht="89.25" customHeight="1" x14ac:dyDescent="0.25">
      <c r="A6" s="36" t="s">
        <v>2</v>
      </c>
      <c r="B6" s="36"/>
      <c r="C6" s="36"/>
      <c r="D6" s="36"/>
      <c r="E6" s="36"/>
    </row>
    <row r="7" spans="1:5" x14ac:dyDescent="0.25">
      <c r="A7" s="49"/>
      <c r="B7" s="49"/>
      <c r="C7" s="49"/>
      <c r="D7" s="49"/>
      <c r="E7" s="49"/>
    </row>
    <row r="8" spans="1:5" x14ac:dyDescent="0.25">
      <c r="A8" s="9" t="s">
        <v>3</v>
      </c>
      <c r="B8" s="10"/>
      <c r="C8" s="10"/>
      <c r="D8" s="10"/>
      <c r="E8" s="10"/>
    </row>
    <row r="9" spans="1:5" x14ac:dyDescent="0.25">
      <c r="A9" s="10"/>
      <c r="B9" s="10"/>
      <c r="C9" s="10"/>
      <c r="D9" s="10"/>
      <c r="E9" s="10"/>
    </row>
    <row r="10" spans="1:5" x14ac:dyDescent="0.25">
      <c r="A10" s="11" t="s">
        <v>4</v>
      </c>
      <c r="B10" s="50" t="s">
        <v>5</v>
      </c>
      <c r="C10" s="51"/>
      <c r="D10" s="51"/>
      <c r="E10" s="52"/>
    </row>
    <row r="11" spans="1:5" x14ac:dyDescent="0.25">
      <c r="A11" s="12">
        <v>32168.82</v>
      </c>
      <c r="B11" s="14">
        <v>3111</v>
      </c>
      <c r="C11" s="42" t="s">
        <v>6</v>
      </c>
      <c r="D11" s="42"/>
      <c r="E11" s="42"/>
    </row>
    <row r="12" spans="1:5" x14ac:dyDescent="0.25">
      <c r="A12" s="15">
        <v>126.11</v>
      </c>
      <c r="B12" s="14">
        <v>3113</v>
      </c>
      <c r="C12" s="42" t="s">
        <v>13</v>
      </c>
      <c r="D12" s="42"/>
      <c r="E12" s="42"/>
    </row>
    <row r="13" spans="1:5" x14ac:dyDescent="0.25">
      <c r="A13" s="15">
        <v>3600</v>
      </c>
      <c r="B13" s="14">
        <v>3121</v>
      </c>
      <c r="C13" s="14" t="s">
        <v>7</v>
      </c>
      <c r="D13" s="14"/>
      <c r="E13" s="14"/>
    </row>
    <row r="14" spans="1:5" x14ac:dyDescent="0.25">
      <c r="A14" s="12">
        <v>5341.04</v>
      </c>
      <c r="B14" s="14">
        <v>3132</v>
      </c>
      <c r="C14" s="42" t="s">
        <v>8</v>
      </c>
      <c r="D14" s="42"/>
      <c r="E14" s="42"/>
    </row>
    <row r="15" spans="1:5" x14ac:dyDescent="0.25">
      <c r="A15" s="16">
        <v>812.6</v>
      </c>
      <c r="B15" s="14">
        <v>3211</v>
      </c>
      <c r="C15" s="42" t="s">
        <v>14</v>
      </c>
      <c r="D15" s="42"/>
      <c r="E15" s="42"/>
    </row>
    <row r="16" spans="1:5" x14ac:dyDescent="0.25">
      <c r="A16" s="16">
        <v>661.88</v>
      </c>
      <c r="B16" s="14">
        <v>3212</v>
      </c>
      <c r="C16" s="42" t="s">
        <v>9</v>
      </c>
      <c r="D16" s="42"/>
      <c r="E16" s="42"/>
    </row>
    <row r="17" spans="1:5" x14ac:dyDescent="0.25">
      <c r="A17" s="12">
        <v>78.099999999999994</v>
      </c>
      <c r="B17" s="14">
        <v>3221</v>
      </c>
      <c r="C17" s="44" t="s">
        <v>16</v>
      </c>
      <c r="D17" s="45"/>
      <c r="E17" s="46"/>
    </row>
    <row r="18" spans="1:5" x14ac:dyDescent="0.25">
      <c r="A18" s="12">
        <v>15</v>
      </c>
      <c r="B18" s="14">
        <v>3225</v>
      </c>
      <c r="C18" s="42" t="s">
        <v>33</v>
      </c>
      <c r="D18" s="42"/>
      <c r="E18" s="42"/>
    </row>
    <row r="19" spans="1:5" x14ac:dyDescent="0.25">
      <c r="A19" s="16">
        <v>415.97</v>
      </c>
      <c r="B19" s="14">
        <v>3231</v>
      </c>
      <c r="C19" s="42" t="s">
        <v>17</v>
      </c>
      <c r="D19" s="42"/>
      <c r="E19" s="42"/>
    </row>
    <row r="20" spans="1:5" x14ac:dyDescent="0.25">
      <c r="A20" s="16">
        <v>2383.75</v>
      </c>
      <c r="B20" s="14">
        <v>3233</v>
      </c>
      <c r="C20" s="17" t="s">
        <v>34</v>
      </c>
      <c r="D20" s="18"/>
      <c r="E20" s="19"/>
    </row>
    <row r="21" spans="1:5" x14ac:dyDescent="0.25">
      <c r="A21" s="12">
        <v>20215.439999999999</v>
      </c>
      <c r="B21" s="14">
        <v>3235</v>
      </c>
      <c r="C21" s="17" t="s">
        <v>18</v>
      </c>
      <c r="D21" s="18"/>
      <c r="E21" s="19"/>
    </row>
    <row r="22" spans="1:5" x14ac:dyDescent="0.25">
      <c r="A22" s="20">
        <v>13411.01</v>
      </c>
      <c r="B22" s="14">
        <v>3239</v>
      </c>
      <c r="C22" s="44" t="s">
        <v>19</v>
      </c>
      <c r="D22" s="45"/>
      <c r="E22" s="46"/>
    </row>
    <row r="23" spans="1:5" x14ac:dyDescent="0.25">
      <c r="A23" s="20">
        <v>729.13</v>
      </c>
      <c r="B23" s="14">
        <v>3241</v>
      </c>
      <c r="C23" s="28" t="s">
        <v>35</v>
      </c>
      <c r="D23" s="29"/>
      <c r="E23" s="30"/>
    </row>
    <row r="24" spans="1:5" x14ac:dyDescent="0.25">
      <c r="A24" s="20">
        <v>4045.46</v>
      </c>
      <c r="B24" s="14">
        <v>3291</v>
      </c>
      <c r="C24" s="42" t="s">
        <v>20</v>
      </c>
      <c r="D24" s="42"/>
      <c r="E24" s="42"/>
    </row>
    <row r="25" spans="1:5" x14ac:dyDescent="0.25">
      <c r="A25" s="31">
        <v>11977.5</v>
      </c>
      <c r="B25" s="14">
        <v>3293</v>
      </c>
      <c r="C25" s="14" t="s">
        <v>36</v>
      </c>
      <c r="D25" s="14"/>
      <c r="E25" s="14"/>
    </row>
    <row r="26" spans="1:5" x14ac:dyDescent="0.25">
      <c r="A26" s="12">
        <v>204.8</v>
      </c>
      <c r="B26" s="14">
        <v>3295</v>
      </c>
      <c r="C26" s="42" t="s">
        <v>21</v>
      </c>
      <c r="D26" s="42"/>
      <c r="E26" s="42"/>
    </row>
    <row r="27" spans="1:5" x14ac:dyDescent="0.25">
      <c r="A27" s="12">
        <v>17343.75</v>
      </c>
      <c r="B27" s="14">
        <v>4221</v>
      </c>
      <c r="C27" s="42" t="s">
        <v>22</v>
      </c>
      <c r="D27" s="42"/>
      <c r="E27" s="42"/>
    </row>
    <row r="28" spans="1:5" x14ac:dyDescent="0.25">
      <c r="A28" s="21">
        <f>SUM(A11:A27)</f>
        <v>113530.36</v>
      </c>
      <c r="B28" s="43" t="s">
        <v>37</v>
      </c>
      <c r="C28" s="43"/>
      <c r="D28" s="43"/>
      <c r="E28" s="43"/>
    </row>
    <row r="31" spans="1:5" ht="38.25" x14ac:dyDescent="0.25">
      <c r="A31" s="22" t="s">
        <v>24</v>
      </c>
      <c r="B31" s="22" t="s">
        <v>25</v>
      </c>
      <c r="C31" s="22" t="s">
        <v>26</v>
      </c>
      <c r="D31" s="23" t="s">
        <v>27</v>
      </c>
      <c r="E31" s="22" t="s">
        <v>28</v>
      </c>
    </row>
    <row r="32" spans="1:5" ht="54" customHeight="1" x14ac:dyDescent="0.25">
      <c r="A32" s="24" t="s">
        <v>29</v>
      </c>
      <c r="B32" s="25" t="s">
        <v>30</v>
      </c>
      <c r="C32" s="25" t="s">
        <v>30</v>
      </c>
      <c r="D32" s="32">
        <v>406.49</v>
      </c>
      <c r="E32" s="26" t="s">
        <v>31</v>
      </c>
    </row>
    <row r="33" spans="1:5" ht="55.5" customHeight="1" x14ac:dyDescent="0.25">
      <c r="A33" s="24" t="s">
        <v>38</v>
      </c>
      <c r="B33" s="25" t="s">
        <v>30</v>
      </c>
      <c r="C33" s="25" t="s">
        <v>30</v>
      </c>
      <c r="D33" s="32">
        <v>891.93</v>
      </c>
      <c r="E33" s="26" t="s">
        <v>31</v>
      </c>
    </row>
  </sheetData>
  <mergeCells count="21">
    <mergeCell ref="C15:E15"/>
    <mergeCell ref="A1:E1"/>
    <mergeCell ref="A2:E2"/>
    <mergeCell ref="A3:E3"/>
    <mergeCell ref="A4:E4"/>
    <mergeCell ref="A5:E5"/>
    <mergeCell ref="A6:E6"/>
    <mergeCell ref="A7:E7"/>
    <mergeCell ref="B10:E10"/>
    <mergeCell ref="C11:E11"/>
    <mergeCell ref="C12:E12"/>
    <mergeCell ref="C14:E14"/>
    <mergeCell ref="C26:E26"/>
    <mergeCell ref="C27:E27"/>
    <mergeCell ref="B28:E28"/>
    <mergeCell ref="C16:E16"/>
    <mergeCell ref="C17:E17"/>
    <mergeCell ref="C18:E18"/>
    <mergeCell ref="C19:E19"/>
    <mergeCell ref="C22:E22"/>
    <mergeCell ref="C24:E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7088-2462-49CD-8106-A2465016C442}">
  <sheetPr>
    <pageSetUpPr fitToPage="1"/>
  </sheetPr>
  <dimension ref="A1:E31"/>
  <sheetViews>
    <sheetView workbookViewId="0">
      <selection sqref="A1:E31"/>
    </sheetView>
  </sheetViews>
  <sheetFormatPr defaultRowHeight="15" x14ac:dyDescent="0.25"/>
  <cols>
    <col min="1" max="1" width="15.42578125" customWidth="1"/>
    <col min="2" max="2" width="14.42578125" customWidth="1"/>
    <col min="3" max="3" width="17.42578125" customWidth="1"/>
    <col min="4" max="4" width="12.85546875" customWidth="1"/>
    <col min="5" max="5" width="46.5703125" customWidth="1"/>
  </cols>
  <sheetData>
    <row r="1" spans="1:5" x14ac:dyDescent="0.25">
      <c r="A1" s="47" t="s">
        <v>11</v>
      </c>
      <c r="B1" s="47"/>
      <c r="C1" s="47"/>
      <c r="D1" s="47"/>
      <c r="E1" s="47"/>
    </row>
    <row r="2" spans="1:5" x14ac:dyDescent="0.25">
      <c r="A2" s="47" t="s">
        <v>39</v>
      </c>
      <c r="B2" s="47"/>
      <c r="C2" s="47"/>
      <c r="D2" s="47"/>
      <c r="E2" s="47"/>
    </row>
    <row r="3" spans="1:5" x14ac:dyDescent="0.25">
      <c r="A3" s="47"/>
      <c r="B3" s="47"/>
      <c r="C3" s="47"/>
      <c r="D3" s="47"/>
      <c r="E3" s="47"/>
    </row>
    <row r="4" spans="1:5" x14ac:dyDescent="0.25">
      <c r="A4" s="48" t="s">
        <v>3</v>
      </c>
      <c r="B4" s="48"/>
      <c r="C4" s="48"/>
      <c r="D4" s="48"/>
      <c r="E4" s="48"/>
    </row>
    <row r="5" spans="1:5" ht="12.75" customHeight="1" x14ac:dyDescent="0.25">
      <c r="A5" s="47"/>
      <c r="B5" s="47"/>
      <c r="C5" s="47"/>
      <c r="D5" s="47"/>
      <c r="E5" s="47"/>
    </row>
    <row r="6" spans="1:5" ht="90.75" customHeight="1" x14ac:dyDescent="0.25">
      <c r="A6" s="36" t="s">
        <v>2</v>
      </c>
      <c r="B6" s="36"/>
      <c r="C6" s="36"/>
      <c r="D6" s="36"/>
      <c r="E6" s="36"/>
    </row>
    <row r="7" spans="1:5" x14ac:dyDescent="0.25">
      <c r="A7" s="49"/>
      <c r="B7" s="49"/>
      <c r="C7" s="49"/>
      <c r="D7" s="49"/>
      <c r="E7" s="49"/>
    </row>
    <row r="8" spans="1:5" x14ac:dyDescent="0.25">
      <c r="A8" s="9" t="s">
        <v>3</v>
      </c>
      <c r="B8" s="10"/>
      <c r="C8" s="10"/>
      <c r="D8" s="10"/>
      <c r="E8" s="10"/>
    </row>
    <row r="9" spans="1:5" x14ac:dyDescent="0.25">
      <c r="A9" s="10"/>
      <c r="B9" s="10"/>
      <c r="C9" s="10"/>
      <c r="D9" s="10"/>
      <c r="E9" s="10"/>
    </row>
    <row r="10" spans="1:5" x14ac:dyDescent="0.25">
      <c r="A10" s="11" t="s">
        <v>4</v>
      </c>
      <c r="B10" s="50" t="s">
        <v>5</v>
      </c>
      <c r="C10" s="51"/>
      <c r="D10" s="51"/>
      <c r="E10" s="52"/>
    </row>
    <row r="11" spans="1:5" x14ac:dyDescent="0.25">
      <c r="A11" s="12">
        <v>43921.59</v>
      </c>
      <c r="B11" s="14">
        <v>3111</v>
      </c>
      <c r="C11" s="42" t="s">
        <v>6</v>
      </c>
      <c r="D11" s="42"/>
      <c r="E11" s="42"/>
    </row>
    <row r="12" spans="1:5" x14ac:dyDescent="0.25">
      <c r="A12" s="15">
        <v>131.84</v>
      </c>
      <c r="B12" s="14">
        <v>3113</v>
      </c>
      <c r="C12" s="42" t="s">
        <v>13</v>
      </c>
      <c r="D12" s="42"/>
      <c r="E12" s="42"/>
    </row>
    <row r="13" spans="1:5" x14ac:dyDescent="0.25">
      <c r="A13" s="15">
        <v>300</v>
      </c>
      <c r="B13" s="14">
        <v>3121</v>
      </c>
      <c r="C13" s="14" t="s">
        <v>7</v>
      </c>
      <c r="D13" s="14"/>
      <c r="E13" s="14"/>
    </row>
    <row r="14" spans="1:5" x14ac:dyDescent="0.25">
      <c r="A14" s="12">
        <v>7015.63</v>
      </c>
      <c r="B14" s="14">
        <v>3132</v>
      </c>
      <c r="C14" s="42" t="s">
        <v>8</v>
      </c>
      <c r="D14" s="42"/>
      <c r="E14" s="42"/>
    </row>
    <row r="15" spans="1:5" x14ac:dyDescent="0.25">
      <c r="A15" s="16">
        <v>1544.8</v>
      </c>
      <c r="B15" s="14">
        <v>3211</v>
      </c>
      <c r="C15" s="42" t="s">
        <v>14</v>
      </c>
      <c r="D15" s="42"/>
      <c r="E15" s="42"/>
    </row>
    <row r="16" spans="1:5" x14ac:dyDescent="0.25">
      <c r="A16" s="16">
        <v>846.58</v>
      </c>
      <c r="B16" s="14">
        <v>3212</v>
      </c>
      <c r="C16" s="42" t="s">
        <v>9</v>
      </c>
      <c r="D16" s="42"/>
      <c r="E16" s="42"/>
    </row>
    <row r="17" spans="1:5" x14ac:dyDescent="0.25">
      <c r="A17" s="12">
        <v>299.95</v>
      </c>
      <c r="B17" s="14">
        <v>3221</v>
      </c>
      <c r="C17" s="44" t="s">
        <v>16</v>
      </c>
      <c r="D17" s="45"/>
      <c r="E17" s="46"/>
    </row>
    <row r="18" spans="1:5" x14ac:dyDescent="0.25">
      <c r="A18" s="12">
        <v>143.78</v>
      </c>
      <c r="B18" s="14">
        <v>3223</v>
      </c>
      <c r="C18" s="42" t="s">
        <v>41</v>
      </c>
      <c r="D18" s="42"/>
      <c r="E18" s="42"/>
    </row>
    <row r="19" spans="1:5" x14ac:dyDescent="0.25">
      <c r="A19" s="16">
        <v>364.69</v>
      </c>
      <c r="B19" s="14">
        <v>3231</v>
      </c>
      <c r="C19" s="42" t="s">
        <v>17</v>
      </c>
      <c r="D19" s="42"/>
      <c r="E19" s="42"/>
    </row>
    <row r="20" spans="1:5" x14ac:dyDescent="0.25">
      <c r="A20" s="12">
        <v>5183</v>
      </c>
      <c r="B20" s="14">
        <v>3235</v>
      </c>
      <c r="C20" s="17" t="s">
        <v>18</v>
      </c>
      <c r="D20" s="18"/>
      <c r="E20" s="19"/>
    </row>
    <row r="21" spans="1:5" x14ac:dyDescent="0.25">
      <c r="A21" s="33">
        <v>2825</v>
      </c>
      <c r="B21" s="14">
        <v>3237</v>
      </c>
      <c r="C21" s="44" t="s">
        <v>42</v>
      </c>
      <c r="D21" s="45"/>
      <c r="E21" s="46"/>
    </row>
    <row r="22" spans="1:5" x14ac:dyDescent="0.25">
      <c r="A22" s="20">
        <v>402.45</v>
      </c>
      <c r="B22" s="14">
        <v>3239</v>
      </c>
      <c r="C22" s="44" t="s">
        <v>19</v>
      </c>
      <c r="D22" s="45"/>
      <c r="E22" s="46"/>
    </row>
    <row r="23" spans="1:5" x14ac:dyDescent="0.25">
      <c r="A23" s="20">
        <v>5279.52</v>
      </c>
      <c r="B23" s="14">
        <v>3291</v>
      </c>
      <c r="C23" s="53" t="s">
        <v>20</v>
      </c>
      <c r="D23" s="53"/>
      <c r="E23" s="53"/>
    </row>
    <row r="24" spans="1:5" x14ac:dyDescent="0.25">
      <c r="A24" s="31">
        <v>6614</v>
      </c>
      <c r="B24" s="14">
        <v>3293</v>
      </c>
      <c r="C24" s="17" t="s">
        <v>36</v>
      </c>
      <c r="D24" s="18"/>
      <c r="E24" s="19"/>
    </row>
    <row r="25" spans="1:5" x14ac:dyDescent="0.25">
      <c r="A25" s="21">
        <f>SUM(A11:A24)</f>
        <v>74872.829999999987</v>
      </c>
      <c r="B25" s="43" t="s">
        <v>40</v>
      </c>
      <c r="C25" s="43"/>
      <c r="D25" s="43"/>
      <c r="E25" s="43"/>
    </row>
    <row r="28" spans="1:5" ht="38.25" x14ac:dyDescent="0.25">
      <c r="A28" s="22" t="s">
        <v>24</v>
      </c>
      <c r="B28" s="22" t="s">
        <v>25</v>
      </c>
      <c r="C28" s="22" t="s">
        <v>26</v>
      </c>
      <c r="D28" s="23" t="s">
        <v>27</v>
      </c>
      <c r="E28" s="22" t="s">
        <v>28</v>
      </c>
    </row>
    <row r="29" spans="1:5" ht="42" customHeight="1" x14ac:dyDescent="0.25">
      <c r="A29" s="24" t="s">
        <v>29</v>
      </c>
      <c r="B29" s="25" t="s">
        <v>30</v>
      </c>
      <c r="C29" s="25" t="s">
        <v>30</v>
      </c>
      <c r="D29" s="32">
        <v>406.49</v>
      </c>
      <c r="E29" s="26" t="s">
        <v>31</v>
      </c>
    </row>
    <row r="30" spans="1:5" ht="45.75" customHeight="1" x14ac:dyDescent="0.25">
      <c r="A30" s="24" t="s">
        <v>43</v>
      </c>
      <c r="B30" s="25" t="s">
        <v>30</v>
      </c>
      <c r="C30" s="25" t="s">
        <v>30</v>
      </c>
      <c r="D30" s="32">
        <v>1972.2</v>
      </c>
      <c r="E30" s="26" t="s">
        <v>31</v>
      </c>
    </row>
    <row r="31" spans="1:5" ht="42" customHeight="1" x14ac:dyDescent="0.25">
      <c r="A31" s="24" t="s">
        <v>44</v>
      </c>
      <c r="B31" s="25" t="s">
        <v>30</v>
      </c>
      <c r="C31" s="25" t="s">
        <v>30</v>
      </c>
      <c r="D31" s="32">
        <v>2078.8000000000002</v>
      </c>
      <c r="E31" s="26" t="s">
        <v>31</v>
      </c>
    </row>
  </sheetData>
  <mergeCells count="20">
    <mergeCell ref="B25:E25"/>
    <mergeCell ref="C21:E21"/>
    <mergeCell ref="C16:E16"/>
    <mergeCell ref="C17:E17"/>
    <mergeCell ref="C18:E18"/>
    <mergeCell ref="C19:E19"/>
    <mergeCell ref="C22:E22"/>
    <mergeCell ref="C23:E23"/>
    <mergeCell ref="C15:E15"/>
    <mergeCell ref="A1:E1"/>
    <mergeCell ref="A2:E2"/>
    <mergeCell ref="A3:E3"/>
    <mergeCell ref="A4:E4"/>
    <mergeCell ref="A5:E5"/>
    <mergeCell ref="A6:E6"/>
    <mergeCell ref="A7:E7"/>
    <mergeCell ref="B10:E10"/>
    <mergeCell ref="C11:E11"/>
    <mergeCell ref="C12:E12"/>
    <mergeCell ref="C14:E14"/>
  </mergeCells>
  <pageMargins left="0.7" right="0.7" top="0.75" bottom="0.75" header="0.3" footer="0.3"/>
  <pageSetup paperSize="9" scale="8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C533-E2CE-46B6-9A38-07F7D0349998}">
  <dimension ref="A1:E29"/>
  <sheetViews>
    <sheetView tabSelected="1" workbookViewId="0">
      <selection activeCell="A24" sqref="A24"/>
    </sheetView>
  </sheetViews>
  <sheetFormatPr defaultRowHeight="15" x14ac:dyDescent="0.25"/>
  <cols>
    <col min="1" max="1" width="15.85546875" customWidth="1"/>
    <col min="2" max="2" width="13.7109375" customWidth="1"/>
    <col min="3" max="3" width="12.28515625" customWidth="1"/>
    <col min="4" max="4" width="11.85546875" customWidth="1"/>
    <col min="5" max="5" width="53.140625" customWidth="1"/>
  </cols>
  <sheetData>
    <row r="1" spans="1:5" x14ac:dyDescent="0.25">
      <c r="A1" s="47" t="s">
        <v>11</v>
      </c>
      <c r="B1" s="47"/>
      <c r="C1" s="47"/>
      <c r="D1" s="47"/>
      <c r="E1" s="47"/>
    </row>
    <row r="2" spans="1:5" x14ac:dyDescent="0.25">
      <c r="A2" s="47" t="s">
        <v>45</v>
      </c>
      <c r="B2" s="47"/>
      <c r="C2" s="47"/>
      <c r="D2" s="47"/>
      <c r="E2" s="47"/>
    </row>
    <row r="3" spans="1:5" x14ac:dyDescent="0.25">
      <c r="A3" s="47"/>
      <c r="B3" s="47"/>
      <c r="C3" s="47"/>
      <c r="D3" s="47"/>
      <c r="E3" s="47"/>
    </row>
    <row r="4" spans="1:5" x14ac:dyDescent="0.25">
      <c r="A4" s="48" t="s">
        <v>3</v>
      </c>
      <c r="B4" s="48"/>
      <c r="C4" s="48"/>
      <c r="D4" s="48"/>
      <c r="E4" s="48"/>
    </row>
    <row r="5" spans="1:5" x14ac:dyDescent="0.25">
      <c r="A5" s="47"/>
      <c r="B5" s="47"/>
      <c r="C5" s="47"/>
      <c r="D5" s="47"/>
      <c r="E5" s="47"/>
    </row>
    <row r="6" spans="1:5" ht="97.5" customHeight="1" x14ac:dyDescent="0.25">
      <c r="A6" s="36" t="s">
        <v>2</v>
      </c>
      <c r="B6" s="36"/>
      <c r="C6" s="36"/>
      <c r="D6" s="36"/>
      <c r="E6" s="36"/>
    </row>
    <row r="7" spans="1:5" x14ac:dyDescent="0.25">
      <c r="A7" s="49"/>
      <c r="B7" s="49"/>
      <c r="C7" s="49"/>
      <c r="D7" s="49"/>
      <c r="E7" s="49"/>
    </row>
    <row r="8" spans="1:5" x14ac:dyDescent="0.25">
      <c r="A8" s="9" t="s">
        <v>3</v>
      </c>
      <c r="B8" s="10"/>
      <c r="C8" s="10"/>
      <c r="D8" s="10"/>
      <c r="E8" s="10"/>
    </row>
    <row r="9" spans="1:5" x14ac:dyDescent="0.25">
      <c r="A9" s="10"/>
      <c r="B9" s="10"/>
      <c r="C9" s="10"/>
      <c r="D9" s="10"/>
      <c r="E9" s="10"/>
    </row>
    <row r="10" spans="1:5" x14ac:dyDescent="0.25">
      <c r="A10" s="11" t="s">
        <v>4</v>
      </c>
      <c r="B10" s="50" t="s">
        <v>5</v>
      </c>
      <c r="C10" s="51"/>
      <c r="D10" s="51"/>
      <c r="E10" s="52"/>
    </row>
    <row r="11" spans="1:5" x14ac:dyDescent="0.25">
      <c r="A11" s="12">
        <v>51644.58</v>
      </c>
      <c r="B11" s="14">
        <v>3111</v>
      </c>
      <c r="C11" s="42" t="s">
        <v>6</v>
      </c>
      <c r="D11" s="42"/>
      <c r="E11" s="42"/>
    </row>
    <row r="12" spans="1:5" x14ac:dyDescent="0.25">
      <c r="A12" s="15">
        <v>183.44</v>
      </c>
      <c r="B12" s="14">
        <v>3113</v>
      </c>
      <c r="C12" s="42" t="s">
        <v>13</v>
      </c>
      <c r="D12" s="42"/>
      <c r="E12" s="42"/>
    </row>
    <row r="13" spans="1:5" x14ac:dyDescent="0.25">
      <c r="A13" s="15">
        <v>441.44</v>
      </c>
      <c r="B13" s="14">
        <v>3121</v>
      </c>
      <c r="C13" s="14" t="s">
        <v>7</v>
      </c>
      <c r="D13" s="14"/>
      <c r="E13" s="14"/>
    </row>
    <row r="14" spans="1:5" x14ac:dyDescent="0.25">
      <c r="A14" s="12">
        <v>8298.44</v>
      </c>
      <c r="B14" s="14">
        <v>3132</v>
      </c>
      <c r="C14" s="42" t="s">
        <v>8</v>
      </c>
      <c r="D14" s="42"/>
      <c r="E14" s="42"/>
    </row>
    <row r="15" spans="1:5" x14ac:dyDescent="0.25">
      <c r="A15" s="16">
        <v>848.04</v>
      </c>
      <c r="B15" s="14">
        <v>3212</v>
      </c>
      <c r="C15" s="42" t="s">
        <v>9</v>
      </c>
      <c r="D15" s="42"/>
      <c r="E15" s="42"/>
    </row>
    <row r="16" spans="1:5" x14ac:dyDescent="0.25">
      <c r="A16" s="12">
        <v>5285.5</v>
      </c>
      <c r="B16" s="14">
        <v>3221</v>
      </c>
      <c r="C16" s="44" t="s">
        <v>16</v>
      </c>
      <c r="D16" s="45"/>
      <c r="E16" s="46"/>
    </row>
    <row r="17" spans="1:5" x14ac:dyDescent="0.25">
      <c r="A17" s="16">
        <v>354.58</v>
      </c>
      <c r="B17" s="14">
        <v>3231</v>
      </c>
      <c r="C17" s="42" t="s">
        <v>17</v>
      </c>
      <c r="D17" s="42"/>
      <c r="E17" s="42"/>
    </row>
    <row r="18" spans="1:5" x14ac:dyDescent="0.25">
      <c r="A18" s="12">
        <v>8096.44</v>
      </c>
      <c r="B18" s="14">
        <v>3235</v>
      </c>
      <c r="C18" s="17" t="s">
        <v>18</v>
      </c>
      <c r="D18" s="18"/>
      <c r="E18" s="19"/>
    </row>
    <row r="19" spans="1:5" x14ac:dyDescent="0.25">
      <c r="A19" s="33">
        <v>2383.33</v>
      </c>
      <c r="B19" s="14">
        <v>3238</v>
      </c>
      <c r="C19" s="44" t="s">
        <v>46</v>
      </c>
      <c r="D19" s="45"/>
      <c r="E19" s="46"/>
    </row>
    <row r="20" spans="1:5" x14ac:dyDescent="0.25">
      <c r="A20" s="20">
        <v>310.56</v>
      </c>
      <c r="B20" s="14">
        <v>3239</v>
      </c>
      <c r="C20" s="44" t="s">
        <v>19</v>
      </c>
      <c r="D20" s="45"/>
      <c r="E20" s="46"/>
    </row>
    <row r="21" spans="1:5" x14ac:dyDescent="0.25">
      <c r="A21" s="20">
        <v>4021.15</v>
      </c>
      <c r="B21" s="14">
        <v>3291</v>
      </c>
      <c r="C21" s="53" t="s">
        <v>20</v>
      </c>
      <c r="D21" s="53"/>
      <c r="E21" s="53"/>
    </row>
    <row r="22" spans="1:5" x14ac:dyDescent="0.25">
      <c r="A22" s="20">
        <v>150</v>
      </c>
      <c r="B22" s="14">
        <v>3299</v>
      </c>
      <c r="C22" s="53" t="s">
        <v>47</v>
      </c>
      <c r="D22" s="53"/>
      <c r="E22" s="53"/>
    </row>
    <row r="23" spans="1:5" x14ac:dyDescent="0.25">
      <c r="A23" s="20">
        <v>5.49</v>
      </c>
      <c r="B23" s="14">
        <v>3433</v>
      </c>
      <c r="C23" s="53" t="s">
        <v>49</v>
      </c>
      <c r="D23" s="53"/>
      <c r="E23" s="53"/>
    </row>
    <row r="24" spans="1:5" x14ac:dyDescent="0.25">
      <c r="A24" s="20">
        <v>8223.75</v>
      </c>
      <c r="B24" s="14">
        <v>4221</v>
      </c>
      <c r="C24" s="53" t="s">
        <v>22</v>
      </c>
      <c r="D24" s="53"/>
      <c r="E24" s="53"/>
    </row>
    <row r="25" spans="1:5" x14ac:dyDescent="0.25">
      <c r="A25" s="21">
        <f>SUM(A11:A24)</f>
        <v>90246.74</v>
      </c>
      <c r="B25" s="43" t="s">
        <v>48</v>
      </c>
      <c r="C25" s="43"/>
      <c r="D25" s="43"/>
      <c r="E25" s="43"/>
    </row>
    <row r="28" spans="1:5" ht="51" x14ac:dyDescent="0.25">
      <c r="A28" s="22" t="s">
        <v>24</v>
      </c>
      <c r="B28" s="22" t="s">
        <v>25</v>
      </c>
      <c r="C28" s="23" t="s">
        <v>26</v>
      </c>
      <c r="D28" s="23" t="s">
        <v>27</v>
      </c>
      <c r="E28" s="22" t="s">
        <v>28</v>
      </c>
    </row>
    <row r="29" spans="1:5" ht="33.75" x14ac:dyDescent="0.25">
      <c r="A29" s="24" t="s">
        <v>29</v>
      </c>
      <c r="B29" s="25" t="s">
        <v>30</v>
      </c>
      <c r="C29" s="25" t="s">
        <v>30</v>
      </c>
      <c r="D29" s="32">
        <v>406.49</v>
      </c>
      <c r="E29" s="26" t="s">
        <v>31</v>
      </c>
    </row>
  </sheetData>
  <mergeCells count="21">
    <mergeCell ref="A6:E6"/>
    <mergeCell ref="A1:E1"/>
    <mergeCell ref="A2:E2"/>
    <mergeCell ref="A3:E3"/>
    <mergeCell ref="A4:E4"/>
    <mergeCell ref="A5:E5"/>
    <mergeCell ref="A7:E7"/>
    <mergeCell ref="B10:E10"/>
    <mergeCell ref="C11:E11"/>
    <mergeCell ref="C12:E12"/>
    <mergeCell ref="C14:E14"/>
    <mergeCell ref="C15:E15"/>
    <mergeCell ref="C16:E16"/>
    <mergeCell ref="C17:E17"/>
    <mergeCell ref="C19:E19"/>
    <mergeCell ref="C20:E20"/>
    <mergeCell ref="C24:E24"/>
    <mergeCell ref="B25:E25"/>
    <mergeCell ref="C21:E21"/>
    <mergeCell ref="C22:E22"/>
    <mergeCell ref="C23: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TRAVANJ 2024.</vt:lpstr>
      <vt:lpstr>SVIBANJ 2024.</vt:lpstr>
      <vt:lpstr>LIPANJ 2024.</vt:lpstr>
      <vt:lpstr>SRPANJ 2024.</vt:lpstr>
      <vt:lpstr>KOLOVOZ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Nataša Novoselec</dc:creator>
  <cp:keywords/>
  <dc:description/>
  <cp:lastModifiedBy>Ilka Radoš</cp:lastModifiedBy>
  <cp:revision/>
  <cp:lastPrinted>2024-08-01T07:53:36Z</cp:lastPrinted>
  <dcterms:created xsi:type="dcterms:W3CDTF">2024-05-20T11:23:02Z</dcterms:created>
  <dcterms:modified xsi:type="dcterms:W3CDTF">2024-09-19T08:19:45Z</dcterms:modified>
  <cp:category/>
  <cp:contentStatus/>
</cp:coreProperties>
</file>